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7400" windowHeight="11760"/>
  </bookViews>
  <sheets>
    <sheet name="Tempi paganebto settore" sheetId="4" r:id="rId1"/>
    <sheet name="tempi pagamento uff finanziario" sheetId="2" r:id="rId2"/>
    <sheet name="Foglio3" sheetId="3" r:id="rId3"/>
  </sheets>
  <definedNames>
    <definedName name="_xlnm.Print_Area" localSheetId="1">'tempi pagamento uff finanziario'!$A$1:$J$31</definedName>
    <definedName name="_xlnm.Print_Area" localSheetId="0">'Tempi paganebto settore'!$A$2:$J$3</definedName>
  </definedNames>
  <calcPr calcId="124519"/>
</workbook>
</file>

<file path=xl/calcChain.xml><?xml version="1.0" encoding="utf-8"?>
<calcChain xmlns="http://schemas.openxmlformats.org/spreadsheetml/2006/main">
  <c r="N19" i="4"/>
  <c r="Q16"/>
  <c r="P16"/>
  <c r="N11"/>
  <c r="J28"/>
  <c r="L28" s="1"/>
  <c r="N28" s="1"/>
  <c r="J27"/>
  <c r="L27" s="1"/>
  <c r="N27" s="1"/>
  <c r="J26"/>
  <c r="L26" s="1"/>
  <c r="N26" s="1"/>
  <c r="L25"/>
  <c r="N25" s="1"/>
  <c r="J25"/>
  <c r="J24"/>
  <c r="L24" s="1"/>
  <c r="N24" s="1"/>
  <c r="J23"/>
  <c r="L23" s="1"/>
  <c r="N23" s="1"/>
  <c r="L22"/>
  <c r="N22" s="1"/>
  <c r="J22"/>
  <c r="J21"/>
  <c r="L21" s="1"/>
  <c r="N21" s="1"/>
  <c r="J20"/>
  <c r="L20" s="1"/>
  <c r="N20" s="1"/>
  <c r="L19"/>
  <c r="J18"/>
  <c r="L18" s="1"/>
  <c r="N18" s="1"/>
  <c r="J17"/>
  <c r="L17" s="1"/>
  <c r="N17" s="1"/>
  <c r="J16"/>
  <c r="L16" s="1"/>
  <c r="N16" s="1"/>
  <c r="J15"/>
  <c r="L15" s="1"/>
  <c r="N15" s="1"/>
  <c r="L14"/>
  <c r="N14" s="1"/>
  <c r="J14"/>
  <c r="J13"/>
  <c r="L13" s="1"/>
  <c r="N13" s="1"/>
  <c r="J12"/>
  <c r="L12" s="1"/>
  <c r="N12" s="1"/>
  <c r="Q11"/>
  <c r="J11"/>
  <c r="L11" s="1"/>
  <c r="J10"/>
  <c r="L10" s="1"/>
  <c r="N10" s="1"/>
  <c r="L9"/>
  <c r="N9" s="1"/>
  <c r="J9"/>
  <c r="J8"/>
  <c r="L8" s="1"/>
  <c r="N8" s="1"/>
  <c r="J7"/>
  <c r="L7" s="1"/>
  <c r="N7" s="1"/>
  <c r="J6"/>
  <c r="L6" s="1"/>
  <c r="N6" s="1"/>
  <c r="J5"/>
  <c r="L5" s="1"/>
  <c r="N5" s="1"/>
  <c r="J4"/>
  <c r="L4" s="1"/>
  <c r="N4" s="1"/>
  <c r="I24" i="2"/>
  <c r="I25"/>
  <c r="I30"/>
  <c r="I26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J3" s="1"/>
  <c r="N29" i="4" l="1"/>
  <c r="N30" s="1"/>
  <c r="L29"/>
  <c r="L30" s="1"/>
  <c r="J29"/>
  <c r="J30" s="1"/>
  <c r="I28" i="2"/>
  <c r="I29"/>
  <c r="I27"/>
</calcChain>
</file>

<file path=xl/sharedStrings.xml><?xml version="1.0" encoding="utf-8"?>
<sst xmlns="http://schemas.openxmlformats.org/spreadsheetml/2006/main" count="67" uniqueCount="46">
  <si>
    <t>nr</t>
  </si>
  <si>
    <t xml:space="preserve">del </t>
  </si>
  <si>
    <t>Protocollo</t>
  </si>
  <si>
    <t>del</t>
  </si>
  <si>
    <t>data</t>
  </si>
  <si>
    <t>causa</t>
  </si>
  <si>
    <t>totale giorni</t>
  </si>
  <si>
    <t>Fattura</t>
  </si>
  <si>
    <t xml:space="preserve">Eventuale sospensione </t>
  </si>
  <si>
    <t>Ripresa iter</t>
  </si>
  <si>
    <t>Deter. Liquidazione</t>
  </si>
  <si>
    <t>Carico</t>
  </si>
  <si>
    <t xml:space="preserve">ripresa iter </t>
  </si>
  <si>
    <t>Mandato</t>
  </si>
  <si>
    <t>Pagamento</t>
  </si>
  <si>
    <t>tempo impiegato</t>
  </si>
  <si>
    <t>tempo  medio prefissato</t>
  </si>
  <si>
    <t>gg impiegati</t>
  </si>
  <si>
    <t>det. Liqudazione</t>
  </si>
  <si>
    <t>nr data</t>
  </si>
  <si>
    <t>7X06078551</t>
  </si>
  <si>
    <t>8/328</t>
  </si>
  <si>
    <t>12/328</t>
  </si>
  <si>
    <t>Acquisizione DURC</t>
  </si>
  <si>
    <t>Nota Contabile</t>
  </si>
  <si>
    <t>8V00833655</t>
  </si>
  <si>
    <t xml:space="preserve">8V00835336 </t>
  </si>
  <si>
    <t>8V00533854</t>
  </si>
  <si>
    <t>Tempi liquid. + Tempi mandato</t>
  </si>
  <si>
    <t xml:space="preserve">Termini pagamento </t>
  </si>
  <si>
    <t>Totale giorni impiegati</t>
  </si>
  <si>
    <t>nr.</t>
  </si>
  <si>
    <t xml:space="preserve"> Saldo debito fuori bilancio rateizzato da pagarsi nel 2014, del.C.C.93/2012. Sospensione pagamenti per chiusura eserc.finanz. </t>
  </si>
  <si>
    <t>Servizio idrico -Sospensione concordata col fornitore-</t>
  </si>
  <si>
    <t xml:space="preserve">Servizio idrico-Sospensione concordata col fornitore. </t>
  </si>
  <si>
    <t>1° SETTORE-Affari generali,Servizi Sociali, Demografici- MESE DI FEBBRAIO 2014</t>
  </si>
  <si>
    <t>Tempi medi</t>
  </si>
  <si>
    <t>Sospensione pagamenti per chiusura eserc.finanz.</t>
  </si>
  <si>
    <t>Tim scad. 24/02/2014</t>
  </si>
  <si>
    <t xml:space="preserve">Sospens.pag.per chiusura eserc.fin. Utenza Telecom-Scadenza 3/03/2014. </t>
  </si>
  <si>
    <t>Scad.</t>
  </si>
  <si>
    <t xml:space="preserve">Struttura finanziata dalla regione per utenti di Comuni diversi.Pagamento condizionato all'erogazione del contributo regionale,  comunicato dal II Sett. con nota prot.30525 del 10/12/2013; sospensione  per chiusura esercizio finanziario/acquisizione DURC </t>
  </si>
  <si>
    <t>come sopra</t>
  </si>
  <si>
    <t>Tempi pag.</t>
  </si>
  <si>
    <t>nota:  i tempi medi di pagamento non sono quelli della colonna N ma quelli della colonna L. la colonna N da evidenza dello scostamento tra la data di scadenza della fattura ed il termine effettivo di pagamento, che può essere positivo o negativo se si paga prima. la colonna L invece è il tempo impiegato per pagare la fattura considerando tutto il procedimento dall'arrivo al protocollo al mandato ed è da questo che si ricava la media mensile dei tempi di pagamento delle fatture che appunto è 24, 56 giorni.</t>
  </si>
  <si>
    <t>Scostamento rispetto al termine di scadenza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</si>
</sst>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8" fillId="0" borderId="0" xfId="0" applyFont="1"/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1" applyFont="1" applyBorder="1" applyAlignment="1">
      <alignment horizontal="left"/>
    </xf>
    <xf numFmtId="14" fontId="3" fillId="0" borderId="0" xfId="1" applyNumberFormat="1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" fillId="4" borderId="9" xfId="0" applyFont="1" applyFill="1" applyBorder="1" applyAlignment="1">
      <alignment horizontal="center" wrapText="1"/>
    </xf>
    <xf numFmtId="0" fontId="9" fillId="4" borderId="9" xfId="0" applyFont="1" applyFill="1" applyBorder="1"/>
    <xf numFmtId="0" fontId="9" fillId="4" borderId="9" xfId="0" applyFont="1" applyFill="1" applyBorder="1" applyAlignment="1">
      <alignment wrapText="1"/>
    </xf>
    <xf numFmtId="0" fontId="0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0" fillId="8" borderId="10" xfId="0" applyFill="1" applyBorder="1"/>
    <xf numFmtId="0" fontId="0" fillId="0" borderId="0" xfId="0" applyFont="1" applyFill="1" applyBorder="1" applyAlignment="1">
      <alignment horizontal="left"/>
    </xf>
    <xf numFmtId="0" fontId="3" fillId="0" borderId="5" xfId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wrapText="1"/>
    </xf>
    <xf numFmtId="14" fontId="8" fillId="0" borderId="0" xfId="0" applyNumberFormat="1" applyFont="1" applyBorder="1" applyAlignment="1">
      <alignment horizontal="left" wrapText="1"/>
    </xf>
    <xf numFmtId="0" fontId="0" fillId="0" borderId="6" xfId="0" applyFont="1" applyFill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" fillId="7" borderId="9" xfId="0" applyFont="1" applyFill="1" applyBorder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8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14" xfId="0" applyFill="1" applyBorder="1"/>
    <xf numFmtId="0" fontId="5" fillId="0" borderId="5" xfId="1" applyFont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14" fontId="12" fillId="0" borderId="0" xfId="1" applyNumberFormat="1" applyFont="1"/>
    <xf numFmtId="0" fontId="12" fillId="0" borderId="0" xfId="1" applyFont="1"/>
    <xf numFmtId="0" fontId="12" fillId="0" borderId="0" xfId="0" applyFont="1"/>
    <xf numFmtId="14" fontId="10" fillId="0" borderId="0" xfId="0" applyNumberFormat="1" applyFont="1"/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8" borderId="9" xfId="0" applyFont="1" applyFill="1" applyBorder="1" applyAlignment="1">
      <alignment wrapText="1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showWhiteSpace="0" topLeftCell="B1" zoomScale="80" zoomScaleNormal="80" workbookViewId="0">
      <selection activeCell="E10" sqref="E10"/>
    </sheetView>
  </sheetViews>
  <sheetFormatPr defaultRowHeight="15"/>
  <cols>
    <col min="1" max="1" width="19.85546875" bestFit="1" customWidth="1"/>
    <col min="2" max="2" width="19.140625" customWidth="1"/>
    <col min="3" max="3" width="14" customWidth="1"/>
    <col min="4" max="4" width="12.42578125" customWidth="1"/>
    <col min="5" max="5" width="18.7109375" customWidth="1"/>
    <col min="6" max="6" width="51" customWidth="1"/>
    <col min="7" max="7" width="12.140625" customWidth="1"/>
    <col min="8" max="8" width="8.28515625" customWidth="1"/>
    <col min="9" max="9" width="14.85546875" customWidth="1"/>
    <col min="10" max="10" width="14.7109375" customWidth="1"/>
    <col min="11" max="11" width="12.140625" customWidth="1"/>
    <col min="12" max="12" width="15" customWidth="1"/>
    <col min="13" max="13" width="12" customWidth="1"/>
    <col min="14" max="14" width="10.85546875" customWidth="1"/>
    <col min="15" max="16" width="11.5703125" bestFit="1" customWidth="1"/>
  </cols>
  <sheetData>
    <row r="1" spans="1:19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9" ht="51.75">
      <c r="A2" s="65" t="s">
        <v>7</v>
      </c>
      <c r="B2" s="65"/>
      <c r="C2" s="66" t="s">
        <v>2</v>
      </c>
      <c r="D2" s="66"/>
      <c r="E2" s="67" t="s">
        <v>8</v>
      </c>
      <c r="F2" s="67"/>
      <c r="G2" s="48" t="s">
        <v>9</v>
      </c>
      <c r="H2" s="68" t="s">
        <v>10</v>
      </c>
      <c r="I2" s="68"/>
      <c r="J2" s="24" t="s">
        <v>30</v>
      </c>
      <c r="K2" s="25" t="s">
        <v>13</v>
      </c>
      <c r="L2" s="24" t="s">
        <v>28</v>
      </c>
      <c r="M2" s="26" t="s">
        <v>29</v>
      </c>
      <c r="N2" s="70" t="s">
        <v>45</v>
      </c>
    </row>
    <row r="3" spans="1:19">
      <c r="A3" s="39" t="s">
        <v>0</v>
      </c>
      <c r="B3" s="40" t="s">
        <v>1</v>
      </c>
      <c r="C3" s="40" t="s">
        <v>0</v>
      </c>
      <c r="D3" s="40" t="s">
        <v>3</v>
      </c>
      <c r="E3" s="40" t="s">
        <v>4</v>
      </c>
      <c r="F3" s="40" t="s">
        <v>5</v>
      </c>
      <c r="G3" s="40" t="s">
        <v>4</v>
      </c>
      <c r="H3" s="40" t="s">
        <v>0</v>
      </c>
      <c r="I3" s="40" t="s">
        <v>3</v>
      </c>
      <c r="J3" s="40" t="s">
        <v>31</v>
      </c>
      <c r="K3" s="40" t="s">
        <v>3</v>
      </c>
      <c r="L3" s="40"/>
      <c r="M3" s="40"/>
      <c r="N3" s="41"/>
      <c r="O3" s="56" t="s">
        <v>40</v>
      </c>
      <c r="P3" s="56" t="s">
        <v>2</v>
      </c>
      <c r="Q3" s="56" t="s">
        <v>43</v>
      </c>
      <c r="R3" s="56"/>
      <c r="S3" s="56"/>
    </row>
    <row r="4" spans="1:19" ht="43.5" customHeight="1">
      <c r="A4" s="27">
        <v>61</v>
      </c>
      <c r="B4" s="9">
        <v>41121</v>
      </c>
      <c r="C4" s="10">
        <v>23722</v>
      </c>
      <c r="D4" s="9">
        <v>41123</v>
      </c>
      <c r="E4" s="9">
        <v>41123</v>
      </c>
      <c r="F4" s="34" t="s">
        <v>32</v>
      </c>
      <c r="G4" s="9">
        <v>41655</v>
      </c>
      <c r="H4" s="10">
        <v>30</v>
      </c>
      <c r="I4" s="9">
        <v>41673</v>
      </c>
      <c r="J4" s="10">
        <f t="shared" ref="J4:J28" si="0">(E4-D4)+(I4-G4)</f>
        <v>18</v>
      </c>
      <c r="K4" s="9">
        <v>41680</v>
      </c>
      <c r="L4" s="32">
        <f t="shared" ref="L4:L28" si="1">J4+(K4-I4)</f>
        <v>25</v>
      </c>
      <c r="M4" s="32">
        <v>30</v>
      </c>
      <c r="N4" s="46">
        <f>L4-M4</f>
        <v>-5</v>
      </c>
      <c r="O4" s="56"/>
      <c r="P4" s="56"/>
      <c r="Q4" s="56"/>
      <c r="R4" s="56"/>
      <c r="S4" s="56"/>
    </row>
    <row r="5" spans="1:19" ht="45">
      <c r="A5" s="27">
        <v>70</v>
      </c>
      <c r="B5" s="9">
        <v>41182</v>
      </c>
      <c r="C5" s="10">
        <v>26694</v>
      </c>
      <c r="D5" s="9">
        <v>41159</v>
      </c>
      <c r="E5" s="9">
        <v>41159</v>
      </c>
      <c r="F5" s="34" t="s">
        <v>32</v>
      </c>
      <c r="G5" s="9">
        <v>41655</v>
      </c>
      <c r="H5" s="10">
        <v>30</v>
      </c>
      <c r="I5" s="9">
        <v>41673</v>
      </c>
      <c r="J5" s="10">
        <f t="shared" si="0"/>
        <v>18</v>
      </c>
      <c r="K5" s="9">
        <v>41680</v>
      </c>
      <c r="L5" s="32">
        <f t="shared" si="1"/>
        <v>25</v>
      </c>
      <c r="M5" s="32">
        <v>30</v>
      </c>
      <c r="N5" s="46">
        <f t="shared" ref="N5:N28" si="2">L5-M5</f>
        <v>-5</v>
      </c>
      <c r="O5" s="56"/>
      <c r="P5" s="56"/>
      <c r="Q5" s="56"/>
      <c r="R5" s="56"/>
      <c r="S5" s="56"/>
    </row>
    <row r="6" spans="1:19" ht="45">
      <c r="A6" s="55">
        <v>79</v>
      </c>
      <c r="B6" s="9">
        <v>41182</v>
      </c>
      <c r="C6" s="10">
        <v>29636</v>
      </c>
      <c r="D6" s="9">
        <v>41182</v>
      </c>
      <c r="E6" s="9">
        <v>41182</v>
      </c>
      <c r="F6" s="34" t="s">
        <v>32</v>
      </c>
      <c r="G6" s="9">
        <v>41655</v>
      </c>
      <c r="H6" s="10">
        <v>30</v>
      </c>
      <c r="I6" s="9">
        <v>41673</v>
      </c>
      <c r="J6" s="10">
        <f t="shared" si="0"/>
        <v>18</v>
      </c>
      <c r="K6" s="9">
        <v>41680</v>
      </c>
      <c r="L6" s="32">
        <f t="shared" si="1"/>
        <v>25</v>
      </c>
      <c r="M6" s="32">
        <v>30</v>
      </c>
      <c r="N6" s="46">
        <f t="shared" si="2"/>
        <v>-5</v>
      </c>
      <c r="O6" s="56"/>
      <c r="P6" s="56"/>
      <c r="Q6" s="56"/>
      <c r="R6" s="56"/>
      <c r="S6" s="56"/>
    </row>
    <row r="7" spans="1:19" ht="45">
      <c r="A7" s="27">
        <v>88</v>
      </c>
      <c r="B7" s="9">
        <v>41213</v>
      </c>
      <c r="C7" s="10">
        <v>33729</v>
      </c>
      <c r="D7" s="9">
        <v>41220</v>
      </c>
      <c r="E7" s="9">
        <v>41220</v>
      </c>
      <c r="F7" s="34" t="s">
        <v>32</v>
      </c>
      <c r="G7" s="9">
        <v>41655</v>
      </c>
      <c r="H7" s="10">
        <v>30</v>
      </c>
      <c r="I7" s="9">
        <v>41673</v>
      </c>
      <c r="J7" s="10">
        <f t="shared" si="0"/>
        <v>18</v>
      </c>
      <c r="K7" s="9">
        <v>41680</v>
      </c>
      <c r="L7" s="32">
        <f t="shared" si="1"/>
        <v>25</v>
      </c>
      <c r="M7" s="32">
        <v>30</v>
      </c>
      <c r="N7" s="46">
        <f t="shared" si="2"/>
        <v>-5</v>
      </c>
      <c r="O7" s="56"/>
      <c r="P7" s="56"/>
      <c r="Q7" s="56"/>
      <c r="R7" s="56"/>
      <c r="S7" s="56"/>
    </row>
    <row r="8" spans="1:19" ht="45">
      <c r="A8" s="42">
        <v>95</v>
      </c>
      <c r="B8" s="9">
        <v>41239</v>
      </c>
      <c r="C8" s="10">
        <v>35434</v>
      </c>
      <c r="D8" s="9">
        <v>41239</v>
      </c>
      <c r="E8" s="9">
        <v>41239</v>
      </c>
      <c r="F8" s="34" t="s">
        <v>32</v>
      </c>
      <c r="G8" s="9">
        <v>41655</v>
      </c>
      <c r="H8" s="10">
        <v>30</v>
      </c>
      <c r="I8" s="9">
        <v>41673</v>
      </c>
      <c r="J8" s="10">
        <f t="shared" si="0"/>
        <v>18</v>
      </c>
      <c r="K8" s="9">
        <v>41680</v>
      </c>
      <c r="L8" s="32">
        <f t="shared" si="1"/>
        <v>25</v>
      </c>
      <c r="M8" s="32">
        <v>30</v>
      </c>
      <c r="N8" s="46">
        <f t="shared" si="2"/>
        <v>-5</v>
      </c>
      <c r="O8" s="56"/>
      <c r="P8" s="56"/>
      <c r="Q8" s="56"/>
      <c r="R8" s="56"/>
      <c r="S8" s="56"/>
    </row>
    <row r="9" spans="1:19" s="6" customFormat="1">
      <c r="A9" s="27" t="s">
        <v>25</v>
      </c>
      <c r="B9" s="9">
        <v>41613</v>
      </c>
      <c r="C9" s="10">
        <v>717</v>
      </c>
      <c r="D9" s="9">
        <v>41652</v>
      </c>
      <c r="E9" s="9">
        <v>41652</v>
      </c>
      <c r="F9" s="11" t="s">
        <v>37</v>
      </c>
      <c r="G9" s="9">
        <v>41655</v>
      </c>
      <c r="H9" s="10">
        <v>31</v>
      </c>
      <c r="I9" s="9">
        <v>41673</v>
      </c>
      <c r="J9" s="10">
        <f t="shared" si="0"/>
        <v>18</v>
      </c>
      <c r="K9" s="9">
        <v>41676</v>
      </c>
      <c r="L9" s="32">
        <f t="shared" si="1"/>
        <v>21</v>
      </c>
      <c r="M9" s="32">
        <v>30</v>
      </c>
      <c r="N9" s="46">
        <f t="shared" si="2"/>
        <v>-9</v>
      </c>
      <c r="O9" s="57"/>
      <c r="P9" s="57"/>
      <c r="Q9" s="57"/>
      <c r="R9" s="57"/>
      <c r="S9" s="57"/>
    </row>
    <row r="10" spans="1:19">
      <c r="A10" s="30" t="s">
        <v>24</v>
      </c>
      <c r="B10" s="9">
        <v>41662</v>
      </c>
      <c r="C10" s="10">
        <v>2008</v>
      </c>
      <c r="D10" s="9">
        <v>41662</v>
      </c>
      <c r="E10" s="10"/>
      <c r="F10" s="10"/>
      <c r="G10" s="9"/>
      <c r="H10" s="10">
        <v>36</v>
      </c>
      <c r="I10" s="9">
        <v>41673</v>
      </c>
      <c r="J10" s="10">
        <f t="shared" si="0"/>
        <v>11</v>
      </c>
      <c r="K10" s="9">
        <v>41680</v>
      </c>
      <c r="L10" s="32">
        <f t="shared" si="1"/>
        <v>18</v>
      </c>
      <c r="M10" s="32">
        <v>30</v>
      </c>
      <c r="N10" s="46">
        <f t="shared" si="2"/>
        <v>-12</v>
      </c>
      <c r="O10" s="56"/>
      <c r="P10" s="56"/>
      <c r="Q10" s="56"/>
      <c r="R10" s="56"/>
      <c r="S10" s="56"/>
    </row>
    <row r="11" spans="1:19" s="4" customFormat="1">
      <c r="A11" s="33" t="s">
        <v>20</v>
      </c>
      <c r="B11" s="13">
        <v>41621</v>
      </c>
      <c r="C11" s="12">
        <v>2058</v>
      </c>
      <c r="D11" s="13">
        <v>41662</v>
      </c>
      <c r="E11" s="13"/>
      <c r="F11" s="49" t="s">
        <v>38</v>
      </c>
      <c r="G11" s="13"/>
      <c r="H11" s="12">
        <v>39</v>
      </c>
      <c r="I11" s="13">
        <v>41675</v>
      </c>
      <c r="J11" s="10">
        <f t="shared" si="0"/>
        <v>13</v>
      </c>
      <c r="K11" s="13">
        <v>41684</v>
      </c>
      <c r="L11" s="32">
        <f t="shared" si="1"/>
        <v>22</v>
      </c>
      <c r="M11" s="32">
        <v>32</v>
      </c>
      <c r="N11" s="46">
        <f t="shared" si="2"/>
        <v>-10</v>
      </c>
      <c r="O11" s="58">
        <v>41694</v>
      </c>
      <c r="P11" s="58">
        <v>41662</v>
      </c>
      <c r="Q11" s="59">
        <f>O11-P11</f>
        <v>32</v>
      </c>
      <c r="R11" s="59"/>
      <c r="S11" s="59"/>
    </row>
    <row r="12" spans="1:19">
      <c r="A12" s="27">
        <v>2014016437</v>
      </c>
      <c r="B12" s="9">
        <v>41641</v>
      </c>
      <c r="C12" s="10">
        <v>2112</v>
      </c>
      <c r="D12" s="9">
        <v>41663</v>
      </c>
      <c r="E12" s="10"/>
      <c r="F12" s="10"/>
      <c r="G12" s="10"/>
      <c r="H12" s="10">
        <v>40</v>
      </c>
      <c r="I12" s="9">
        <v>41675</v>
      </c>
      <c r="J12" s="10">
        <f t="shared" si="0"/>
        <v>12</v>
      </c>
      <c r="K12" s="9">
        <v>41688</v>
      </c>
      <c r="L12" s="32">
        <f t="shared" si="1"/>
        <v>25</v>
      </c>
      <c r="M12" s="32">
        <v>30</v>
      </c>
      <c r="N12" s="46">
        <f t="shared" si="2"/>
        <v>-5</v>
      </c>
      <c r="O12" s="56"/>
      <c r="P12" s="56"/>
      <c r="Q12" s="56"/>
      <c r="R12" s="56"/>
      <c r="S12" s="56"/>
    </row>
    <row r="13" spans="1:19">
      <c r="A13" s="27">
        <v>286</v>
      </c>
      <c r="B13" s="13">
        <v>41639</v>
      </c>
      <c r="C13" s="10">
        <v>1405</v>
      </c>
      <c r="D13" s="9">
        <v>41659</v>
      </c>
      <c r="E13" s="9">
        <v>41673</v>
      </c>
      <c r="F13" s="10" t="s">
        <v>23</v>
      </c>
      <c r="G13" s="9">
        <v>41677</v>
      </c>
      <c r="H13" s="10">
        <v>46</v>
      </c>
      <c r="I13" s="9">
        <v>41681</v>
      </c>
      <c r="J13" s="10">
        <f t="shared" si="0"/>
        <v>18</v>
      </c>
      <c r="K13" s="9">
        <v>41688</v>
      </c>
      <c r="L13" s="32">
        <f t="shared" si="1"/>
        <v>25</v>
      </c>
      <c r="M13" s="32">
        <v>30</v>
      </c>
      <c r="N13" s="46">
        <f t="shared" si="2"/>
        <v>-5</v>
      </c>
      <c r="O13" s="56"/>
      <c r="P13" s="56"/>
      <c r="Q13" s="56"/>
      <c r="R13" s="56"/>
      <c r="S13" s="56"/>
    </row>
    <row r="14" spans="1:19">
      <c r="A14" s="27" t="s">
        <v>27</v>
      </c>
      <c r="B14" s="13">
        <v>41857</v>
      </c>
      <c r="C14" s="10">
        <v>22162</v>
      </c>
      <c r="D14" s="9">
        <v>41580</v>
      </c>
      <c r="E14" s="14">
        <v>41623</v>
      </c>
      <c r="F14" s="15"/>
      <c r="G14" s="9">
        <v>41655</v>
      </c>
      <c r="H14" s="10">
        <v>48</v>
      </c>
      <c r="I14" s="9">
        <v>41681</v>
      </c>
      <c r="J14" s="10">
        <f t="shared" si="0"/>
        <v>69</v>
      </c>
      <c r="K14" s="9">
        <v>41687</v>
      </c>
      <c r="L14" s="32">
        <f t="shared" si="1"/>
        <v>75</v>
      </c>
      <c r="M14" s="32">
        <v>30</v>
      </c>
      <c r="N14" s="46">
        <f t="shared" si="2"/>
        <v>45</v>
      </c>
      <c r="O14" s="56"/>
      <c r="P14" s="63"/>
      <c r="Q14" s="63"/>
      <c r="R14" s="63"/>
      <c r="S14" s="56"/>
    </row>
    <row r="15" spans="1:19" s="7" customFormat="1">
      <c r="A15" s="28">
        <v>1</v>
      </c>
      <c r="B15" s="17">
        <v>41675</v>
      </c>
      <c r="C15" s="16">
        <v>3191</v>
      </c>
      <c r="D15" s="17">
        <v>41675</v>
      </c>
      <c r="E15" s="16"/>
      <c r="F15" s="16"/>
      <c r="G15" s="16"/>
      <c r="H15" s="16">
        <v>49</v>
      </c>
      <c r="I15" s="17">
        <v>41681</v>
      </c>
      <c r="J15" s="10">
        <f t="shared" si="0"/>
        <v>6</v>
      </c>
      <c r="K15" s="17">
        <v>41697</v>
      </c>
      <c r="L15" s="32">
        <f t="shared" si="1"/>
        <v>22</v>
      </c>
      <c r="M15" s="32">
        <v>30</v>
      </c>
      <c r="N15" s="46">
        <f t="shared" si="2"/>
        <v>-8</v>
      </c>
      <c r="O15" s="60"/>
      <c r="P15" s="60"/>
      <c r="Q15" s="60"/>
      <c r="R15" s="60"/>
      <c r="S15" s="60"/>
    </row>
    <row r="16" spans="1:19" ht="32.25" customHeight="1">
      <c r="A16" s="43" t="s">
        <v>26</v>
      </c>
      <c r="B16" s="29">
        <v>41978</v>
      </c>
      <c r="C16" s="19">
        <v>845</v>
      </c>
      <c r="D16" s="18">
        <v>41652</v>
      </c>
      <c r="E16" s="18">
        <v>41652</v>
      </c>
      <c r="F16" s="50" t="s">
        <v>39</v>
      </c>
      <c r="G16" s="9">
        <v>41655</v>
      </c>
      <c r="H16" s="10">
        <v>52</v>
      </c>
      <c r="I16" s="9">
        <v>41682</v>
      </c>
      <c r="J16" s="10">
        <f t="shared" si="0"/>
        <v>27</v>
      </c>
      <c r="K16" s="9">
        <v>41691</v>
      </c>
      <c r="L16" s="32">
        <f t="shared" si="1"/>
        <v>36</v>
      </c>
      <c r="M16" s="32">
        <v>46</v>
      </c>
      <c r="N16" s="46">
        <f t="shared" si="2"/>
        <v>-10</v>
      </c>
      <c r="O16" s="61">
        <v>41701</v>
      </c>
      <c r="P16" s="61">
        <f>G16</f>
        <v>41655</v>
      </c>
      <c r="Q16" s="59">
        <f>O16-P16</f>
        <v>46</v>
      </c>
      <c r="R16" s="56"/>
      <c r="S16" s="56"/>
    </row>
    <row r="17" spans="1:17">
      <c r="A17" s="33">
        <v>23</v>
      </c>
      <c r="B17" s="13">
        <v>41655</v>
      </c>
      <c r="C17" s="12">
        <v>2539</v>
      </c>
      <c r="D17" s="13">
        <v>41668</v>
      </c>
      <c r="E17" s="12"/>
      <c r="F17" s="10"/>
      <c r="G17" s="10"/>
      <c r="H17" s="12">
        <v>54</v>
      </c>
      <c r="I17" s="13">
        <v>41687</v>
      </c>
      <c r="J17" s="10">
        <f t="shared" si="0"/>
        <v>19</v>
      </c>
      <c r="K17" s="9">
        <v>41697</v>
      </c>
      <c r="L17" s="32">
        <f t="shared" si="1"/>
        <v>29</v>
      </c>
      <c r="M17" s="32">
        <v>30</v>
      </c>
      <c r="N17" s="46">
        <f t="shared" si="2"/>
        <v>-1</v>
      </c>
    </row>
    <row r="18" spans="1:17" s="5" customFormat="1">
      <c r="A18" s="44">
        <v>2500227937</v>
      </c>
      <c r="B18" s="29">
        <v>41646</v>
      </c>
      <c r="C18" s="16">
        <v>2054</v>
      </c>
      <c r="D18" s="9">
        <v>41662</v>
      </c>
      <c r="E18" s="20"/>
      <c r="F18" s="10"/>
      <c r="G18" s="21"/>
      <c r="H18" s="10">
        <v>55</v>
      </c>
      <c r="I18" s="9">
        <v>41687</v>
      </c>
      <c r="J18" s="10">
        <f t="shared" si="0"/>
        <v>25</v>
      </c>
      <c r="K18" s="9">
        <v>41695</v>
      </c>
      <c r="L18" s="32">
        <f t="shared" si="1"/>
        <v>33</v>
      </c>
      <c r="M18" s="32">
        <v>30</v>
      </c>
      <c r="N18" s="46">
        <f t="shared" si="2"/>
        <v>3</v>
      </c>
    </row>
    <row r="19" spans="1:17" ht="87" customHeight="1">
      <c r="A19" s="27">
        <v>76</v>
      </c>
      <c r="B19" s="9">
        <v>41439</v>
      </c>
      <c r="C19" s="9">
        <v>16372</v>
      </c>
      <c r="D19" s="9">
        <v>41450</v>
      </c>
      <c r="E19" s="9">
        <v>41450</v>
      </c>
      <c r="F19" s="22" t="s">
        <v>41</v>
      </c>
      <c r="G19" s="45">
        <v>41663</v>
      </c>
      <c r="H19" s="10">
        <v>57</v>
      </c>
      <c r="I19" s="9">
        <v>41688</v>
      </c>
      <c r="J19" s="10">
        <v>25</v>
      </c>
      <c r="K19" s="9">
        <v>41695</v>
      </c>
      <c r="L19" s="32">
        <f t="shared" si="1"/>
        <v>32</v>
      </c>
      <c r="M19" s="32">
        <v>30</v>
      </c>
      <c r="N19" s="46">
        <f t="shared" si="2"/>
        <v>2</v>
      </c>
    </row>
    <row r="20" spans="1:17">
      <c r="A20" s="27">
        <v>91</v>
      </c>
      <c r="B20" s="9">
        <v>41458</v>
      </c>
      <c r="C20" s="10">
        <v>18726</v>
      </c>
      <c r="D20" s="9">
        <v>41477</v>
      </c>
      <c r="E20" s="9">
        <v>41477</v>
      </c>
      <c r="F20" s="22" t="s">
        <v>42</v>
      </c>
      <c r="G20" s="45">
        <v>41663</v>
      </c>
      <c r="H20" s="10">
        <v>57</v>
      </c>
      <c r="I20" s="9">
        <v>41688</v>
      </c>
      <c r="J20" s="10">
        <f t="shared" si="0"/>
        <v>25</v>
      </c>
      <c r="K20" s="9">
        <v>41695</v>
      </c>
      <c r="L20" s="32">
        <f t="shared" si="1"/>
        <v>32</v>
      </c>
      <c r="M20" s="32">
        <v>30</v>
      </c>
      <c r="N20" s="46">
        <f t="shared" si="2"/>
        <v>2</v>
      </c>
    </row>
    <row r="21" spans="1:17">
      <c r="A21" s="27">
        <v>118</v>
      </c>
      <c r="B21" s="9">
        <v>41527</v>
      </c>
      <c r="C21" s="10">
        <v>31195</v>
      </c>
      <c r="D21" s="9">
        <v>41620</v>
      </c>
      <c r="E21" s="9">
        <v>41620</v>
      </c>
      <c r="F21" s="22" t="s">
        <v>42</v>
      </c>
      <c r="G21" s="45">
        <v>41663</v>
      </c>
      <c r="H21" s="10">
        <v>57</v>
      </c>
      <c r="I21" s="9">
        <v>41688</v>
      </c>
      <c r="J21" s="10">
        <f t="shared" si="0"/>
        <v>25</v>
      </c>
      <c r="K21" s="9">
        <v>41695</v>
      </c>
      <c r="L21" s="32">
        <f t="shared" si="1"/>
        <v>32</v>
      </c>
      <c r="M21" s="32">
        <v>30</v>
      </c>
      <c r="N21" s="46">
        <f t="shared" si="2"/>
        <v>2</v>
      </c>
    </row>
    <row r="22" spans="1:17">
      <c r="A22" s="27">
        <v>2504487687</v>
      </c>
      <c r="B22" s="9">
        <v>41678</v>
      </c>
      <c r="C22" s="10">
        <v>4379</v>
      </c>
      <c r="D22" s="9">
        <v>41687</v>
      </c>
      <c r="E22" s="10"/>
      <c r="F22" s="10"/>
      <c r="G22" s="10"/>
      <c r="H22" s="10">
        <v>58</v>
      </c>
      <c r="I22" s="9">
        <v>41690</v>
      </c>
      <c r="J22" s="10">
        <f t="shared" si="0"/>
        <v>3</v>
      </c>
      <c r="K22" s="9">
        <v>41695</v>
      </c>
      <c r="L22" s="32">
        <f t="shared" si="1"/>
        <v>8</v>
      </c>
      <c r="M22" s="32">
        <v>30</v>
      </c>
      <c r="N22" s="46">
        <f t="shared" si="2"/>
        <v>-22</v>
      </c>
    </row>
    <row r="23" spans="1:17">
      <c r="A23" s="27">
        <v>534</v>
      </c>
      <c r="B23" s="9">
        <v>41639</v>
      </c>
      <c r="C23" s="10">
        <v>380</v>
      </c>
      <c r="D23" s="9">
        <v>41652</v>
      </c>
      <c r="E23" s="17">
        <v>41652</v>
      </c>
      <c r="F23" s="10" t="s">
        <v>23</v>
      </c>
      <c r="G23" s="9">
        <v>41689</v>
      </c>
      <c r="H23" s="10">
        <v>59</v>
      </c>
      <c r="I23" s="9">
        <v>41694</v>
      </c>
      <c r="J23" s="10">
        <f t="shared" si="0"/>
        <v>5</v>
      </c>
      <c r="K23" s="9">
        <v>41703</v>
      </c>
      <c r="L23" s="32">
        <f t="shared" si="1"/>
        <v>14</v>
      </c>
      <c r="M23" s="32">
        <v>30</v>
      </c>
      <c r="N23" s="46">
        <f t="shared" si="2"/>
        <v>-16</v>
      </c>
    </row>
    <row r="24" spans="1:17" ht="26.25" customHeight="1">
      <c r="A24" s="27">
        <v>2014015984</v>
      </c>
      <c r="B24" s="9">
        <v>41641</v>
      </c>
      <c r="C24" s="16">
        <v>1039</v>
      </c>
      <c r="D24" s="17">
        <v>41654</v>
      </c>
      <c r="E24" s="17">
        <v>41654</v>
      </c>
      <c r="F24" s="22" t="s">
        <v>34</v>
      </c>
      <c r="G24" s="9">
        <v>41695</v>
      </c>
      <c r="H24" s="10">
        <v>60</v>
      </c>
      <c r="I24" s="9">
        <v>41695</v>
      </c>
      <c r="J24" s="10">
        <f t="shared" si="0"/>
        <v>0</v>
      </c>
      <c r="K24" s="9">
        <v>41703</v>
      </c>
      <c r="L24" s="32">
        <f>J24+(K24-I24)</f>
        <v>8</v>
      </c>
      <c r="M24" s="32">
        <v>30</v>
      </c>
      <c r="N24" s="46">
        <f t="shared" si="2"/>
        <v>-22</v>
      </c>
    </row>
    <row r="25" spans="1:17" s="8" customFormat="1">
      <c r="A25" s="30">
        <v>2917</v>
      </c>
      <c r="B25" s="14">
        <v>41639</v>
      </c>
      <c r="C25" s="16">
        <v>2384</v>
      </c>
      <c r="D25" s="17">
        <v>41663</v>
      </c>
      <c r="E25" s="23"/>
      <c r="F25" s="23"/>
      <c r="G25" s="23"/>
      <c r="H25" s="23" t="s">
        <v>21</v>
      </c>
      <c r="I25" s="14">
        <v>41673</v>
      </c>
      <c r="J25" s="23">
        <f t="shared" si="0"/>
        <v>10</v>
      </c>
      <c r="K25" s="14">
        <v>41680</v>
      </c>
      <c r="L25" s="35">
        <f t="shared" si="1"/>
        <v>17</v>
      </c>
      <c r="M25" s="35">
        <v>30</v>
      </c>
      <c r="N25" s="46">
        <f t="shared" si="2"/>
        <v>-13</v>
      </c>
    </row>
    <row r="26" spans="1:17">
      <c r="A26" s="27">
        <v>1</v>
      </c>
      <c r="B26" s="9">
        <v>41652</v>
      </c>
      <c r="C26" s="10">
        <v>4435</v>
      </c>
      <c r="D26" s="9">
        <v>41688</v>
      </c>
      <c r="E26" s="10"/>
      <c r="F26" s="10"/>
      <c r="G26" s="10"/>
      <c r="H26" s="10" t="s">
        <v>22</v>
      </c>
      <c r="I26" s="9">
        <v>41696</v>
      </c>
      <c r="J26" s="10">
        <f t="shared" si="0"/>
        <v>8</v>
      </c>
      <c r="K26" s="9">
        <v>41703</v>
      </c>
      <c r="L26" s="32">
        <f t="shared" si="1"/>
        <v>15</v>
      </c>
      <c r="M26" s="32">
        <v>30</v>
      </c>
      <c r="N26" s="46">
        <f t="shared" si="2"/>
        <v>-15</v>
      </c>
    </row>
    <row r="27" spans="1:17" s="5" customFormat="1">
      <c r="A27" s="44">
        <v>9</v>
      </c>
      <c r="B27" s="29">
        <v>41670</v>
      </c>
      <c r="C27" s="10">
        <v>3345</v>
      </c>
      <c r="D27" s="9">
        <v>41678</v>
      </c>
      <c r="E27" s="9">
        <v>41678</v>
      </c>
      <c r="F27" s="10" t="s">
        <v>23</v>
      </c>
      <c r="G27" s="21">
        <v>41684</v>
      </c>
      <c r="H27" s="10">
        <v>61</v>
      </c>
      <c r="I27" s="9">
        <v>41696</v>
      </c>
      <c r="J27" s="10">
        <f t="shared" si="0"/>
        <v>12</v>
      </c>
      <c r="K27" s="9">
        <v>41702</v>
      </c>
      <c r="L27" s="32">
        <f t="shared" si="1"/>
        <v>18</v>
      </c>
      <c r="M27" s="32">
        <v>30</v>
      </c>
      <c r="N27" s="46">
        <f t="shared" si="2"/>
        <v>-12</v>
      </c>
    </row>
    <row r="28" spans="1:17" s="8" customFormat="1" ht="30" customHeight="1">
      <c r="A28" s="30">
        <v>2014016440</v>
      </c>
      <c r="B28" s="14">
        <v>41641</v>
      </c>
      <c r="C28" s="23">
        <v>1614</v>
      </c>
      <c r="D28" s="14">
        <v>41660</v>
      </c>
      <c r="E28" s="14">
        <v>41660</v>
      </c>
      <c r="F28" s="22" t="s">
        <v>33</v>
      </c>
      <c r="G28" s="14">
        <v>41696</v>
      </c>
      <c r="H28" s="23">
        <v>66</v>
      </c>
      <c r="I28" s="14">
        <v>41696</v>
      </c>
      <c r="J28" s="10">
        <f t="shared" si="0"/>
        <v>0</v>
      </c>
      <c r="K28" s="14">
        <v>41703</v>
      </c>
      <c r="L28" s="32">
        <f t="shared" si="1"/>
        <v>7</v>
      </c>
      <c r="M28" s="32">
        <v>30</v>
      </c>
      <c r="N28" s="46">
        <f t="shared" si="2"/>
        <v>-23</v>
      </c>
      <c r="O28" s="5"/>
      <c r="P28" s="5"/>
      <c r="Q28" s="5"/>
    </row>
    <row r="29" spans="1:17" ht="15.75" thickBot="1">
      <c r="A29" s="36"/>
      <c r="B29" s="37"/>
      <c r="C29" s="37"/>
      <c r="D29" s="37"/>
      <c r="E29" s="37"/>
      <c r="F29" s="37"/>
      <c r="G29" s="37"/>
      <c r="H29" s="37"/>
      <c r="I29" s="37"/>
      <c r="J29" s="47">
        <f>SUM(J4:J28)</f>
        <v>421</v>
      </c>
      <c r="K29" s="38"/>
      <c r="L29" s="47">
        <f>SUM(L4:L28)</f>
        <v>614</v>
      </c>
      <c r="M29" s="38"/>
      <c r="N29" s="47">
        <f>SUM(N4:N28)</f>
        <v>-154</v>
      </c>
    </row>
    <row r="30" spans="1:17" ht="15.75" thickBot="1">
      <c r="J30" s="52">
        <f>J29/25</f>
        <v>16.84</v>
      </c>
      <c r="K30" s="53"/>
      <c r="L30" s="54">
        <f>L29/25</f>
        <v>24.56</v>
      </c>
      <c r="M30" s="51" t="s">
        <v>36</v>
      </c>
      <c r="N30" s="31">
        <f>N29/25</f>
        <v>-6.16</v>
      </c>
    </row>
    <row r="31" spans="1:17">
      <c r="A31" s="62" t="s">
        <v>44</v>
      </c>
      <c r="B31" s="62"/>
      <c r="C31" s="62"/>
      <c r="D31" s="62"/>
      <c r="E31" s="62"/>
      <c r="F31" s="62"/>
    </row>
    <row r="32" spans="1:17">
      <c r="A32" s="62"/>
      <c r="B32" s="62"/>
      <c r="C32" s="62"/>
      <c r="D32" s="62"/>
      <c r="E32" s="62"/>
      <c r="F32" s="62"/>
    </row>
    <row r="33" spans="1:6">
      <c r="A33" s="62"/>
      <c r="B33" s="62"/>
      <c r="C33" s="62"/>
      <c r="D33" s="62"/>
      <c r="E33" s="62"/>
      <c r="F33" s="62"/>
    </row>
    <row r="34" spans="1:6">
      <c r="A34" s="62"/>
      <c r="B34" s="62"/>
      <c r="C34" s="62"/>
      <c r="D34" s="62"/>
      <c r="E34" s="62"/>
      <c r="F34" s="62"/>
    </row>
    <row r="35" spans="1:6">
      <c r="A35" s="62"/>
      <c r="B35" s="62"/>
      <c r="C35" s="62"/>
      <c r="D35" s="62"/>
      <c r="E35" s="62"/>
      <c r="F35" s="62"/>
    </row>
  </sheetData>
  <mergeCells count="7">
    <mergeCell ref="A31:F35"/>
    <mergeCell ref="P14:R14"/>
    <mergeCell ref="A1:N1"/>
    <mergeCell ref="A2:B2"/>
    <mergeCell ref="C2:D2"/>
    <mergeCell ref="E2:F2"/>
    <mergeCell ref="H2:I2"/>
  </mergeCells>
  <printOptions headings="1" gridLines="1"/>
  <pageMargins left="0.7" right="0.7" top="0.75" bottom="0.75" header="0.3" footer="0.3"/>
  <pageSetup paperSize="9" orientation="landscape" r:id="rId1"/>
  <headerFooter>
    <oddHeader xml:space="preserve">&amp;Cdenominazione settore: </oddHeader>
    <oddFooter xml:space="preserve">&amp;Lanno 2014&amp;Ctempi medi pagamento indice di tempestività&amp;Rmodello approvato con delib di Gc nr    del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sqref="A1:J31"/>
    </sheetView>
  </sheetViews>
  <sheetFormatPr defaultRowHeight="15"/>
  <cols>
    <col min="1" max="1" width="11.140625" customWidth="1"/>
    <col min="2" max="2" width="12.5703125" customWidth="1"/>
    <col min="4" max="4" width="19.5703125" customWidth="1"/>
    <col min="5" max="5" width="13.85546875" customWidth="1"/>
    <col min="7" max="7" width="11.5703125" customWidth="1"/>
    <col min="8" max="8" width="13.28515625" customWidth="1"/>
    <col min="9" max="9" width="14.42578125" customWidth="1"/>
    <col min="10" max="10" width="12.28515625" customWidth="1"/>
  </cols>
  <sheetData>
    <row r="1" spans="1:10" ht="45">
      <c r="A1" s="3" t="s">
        <v>18</v>
      </c>
      <c r="B1" s="1" t="s">
        <v>11</v>
      </c>
      <c r="C1" s="69" t="s">
        <v>8</v>
      </c>
      <c r="D1" s="69"/>
      <c r="E1" s="1" t="s">
        <v>12</v>
      </c>
      <c r="F1" s="69" t="s">
        <v>13</v>
      </c>
      <c r="G1" s="69"/>
      <c r="H1" s="1" t="s">
        <v>14</v>
      </c>
      <c r="I1" s="3" t="s">
        <v>15</v>
      </c>
      <c r="J1" s="2" t="s">
        <v>16</v>
      </c>
    </row>
    <row r="2" spans="1:10">
      <c r="A2" t="s">
        <v>19</v>
      </c>
      <c r="B2" t="s">
        <v>4</v>
      </c>
      <c r="C2" t="s">
        <v>4</v>
      </c>
      <c r="D2" t="s">
        <v>5</v>
      </c>
      <c r="E2" t="s">
        <v>4</v>
      </c>
      <c r="F2" t="s">
        <v>0</v>
      </c>
      <c r="G2" t="s">
        <v>3</v>
      </c>
      <c r="H2" t="s">
        <v>6</v>
      </c>
      <c r="I2" t="s">
        <v>17</v>
      </c>
      <c r="J2">
        <v>30</v>
      </c>
    </row>
    <row r="3" spans="1:10">
      <c r="H3">
        <v>0</v>
      </c>
      <c r="I3" t="e">
        <f>'tempi pagamento uff finanziario'!H3+#REF!</f>
        <v>#REF!</v>
      </c>
      <c r="J3" t="e">
        <f>I3-J2</f>
        <v>#REF!</v>
      </c>
    </row>
    <row r="4" spans="1:10">
      <c r="H4">
        <v>0</v>
      </c>
      <c r="I4" t="e">
        <f>'tempi pagamento uff finanziario'!H4+#REF!</f>
        <v>#REF!</v>
      </c>
    </row>
    <row r="5" spans="1:10">
      <c r="H5">
        <v>0</v>
      </c>
      <c r="I5" t="e">
        <f>'tempi pagamento uff finanziario'!H5+#REF!</f>
        <v>#REF!</v>
      </c>
    </row>
    <row r="6" spans="1:10">
      <c r="H6">
        <v>0</v>
      </c>
      <c r="I6" t="e">
        <f>'tempi pagamento uff finanziario'!H6+#REF!</f>
        <v>#REF!</v>
      </c>
    </row>
    <row r="7" spans="1:10">
      <c r="H7">
        <v>0</v>
      </c>
      <c r="I7" t="e">
        <f>'tempi pagamento uff finanziario'!H7+#REF!</f>
        <v>#REF!</v>
      </c>
    </row>
    <row r="8" spans="1:10">
      <c r="H8">
        <v>0</v>
      </c>
      <c r="I8" t="e">
        <f>'tempi pagamento uff finanziario'!H8+#REF!</f>
        <v>#REF!</v>
      </c>
    </row>
    <row r="9" spans="1:10">
      <c r="H9">
        <v>0</v>
      </c>
      <c r="I9" t="e">
        <f>'tempi pagamento uff finanziario'!H9+#REF!</f>
        <v>#REF!</v>
      </c>
    </row>
    <row r="10" spans="1:10">
      <c r="H10">
        <v>0</v>
      </c>
      <c r="I10" t="e">
        <f>'tempi pagamento uff finanziario'!H10+#REF!</f>
        <v>#REF!</v>
      </c>
    </row>
    <row r="11" spans="1:10">
      <c r="H11">
        <v>0</v>
      </c>
      <c r="I11" t="e">
        <f>'tempi pagamento uff finanziario'!H11+#REF!</f>
        <v>#REF!</v>
      </c>
    </row>
    <row r="12" spans="1:10">
      <c r="H12">
        <v>0</v>
      </c>
      <c r="I12" t="e">
        <f>'tempi pagamento uff finanziario'!H12+#REF!</f>
        <v>#REF!</v>
      </c>
    </row>
    <row r="13" spans="1:10">
      <c r="H13">
        <v>0</v>
      </c>
      <c r="I13" t="e">
        <f>'tempi pagamento uff finanziario'!H13+#REF!</f>
        <v>#REF!</v>
      </c>
    </row>
    <row r="14" spans="1:10">
      <c r="H14">
        <v>0</v>
      </c>
      <c r="I14" t="e">
        <f>'tempi pagamento uff finanziario'!H14+#REF!</f>
        <v>#REF!</v>
      </c>
    </row>
    <row r="15" spans="1:10">
      <c r="H15">
        <v>0</v>
      </c>
      <c r="I15" t="e">
        <f>'tempi pagamento uff finanziario'!H15+#REF!</f>
        <v>#REF!</v>
      </c>
    </row>
    <row r="16" spans="1:10">
      <c r="H16">
        <v>0</v>
      </c>
      <c r="I16" t="e">
        <f>'tempi pagamento uff finanziario'!H16+#REF!</f>
        <v>#REF!</v>
      </c>
    </row>
    <row r="17" spans="8:9">
      <c r="H17">
        <v>0</v>
      </c>
      <c r="I17" t="e">
        <f>'tempi pagamento uff finanziario'!H17+#REF!</f>
        <v>#REF!</v>
      </c>
    </row>
    <row r="18" spans="8:9">
      <c r="H18">
        <v>0</v>
      </c>
      <c r="I18" t="e">
        <f>'tempi pagamento uff finanziario'!H18+#REF!</f>
        <v>#REF!</v>
      </c>
    </row>
    <row r="19" spans="8:9">
      <c r="H19">
        <v>0</v>
      </c>
      <c r="I19" t="e">
        <f>'tempi pagamento uff finanziario'!H19+#REF!</f>
        <v>#REF!</v>
      </c>
    </row>
    <row r="20" spans="8:9">
      <c r="H20">
        <v>0</v>
      </c>
      <c r="I20" t="e">
        <f>'tempi pagamento uff finanziario'!H20+#REF!</f>
        <v>#REF!</v>
      </c>
    </row>
    <row r="21" spans="8:9">
      <c r="H21">
        <v>0</v>
      </c>
      <c r="I21" t="e">
        <f>'tempi pagamento uff finanziario'!H21+#REF!</f>
        <v>#REF!</v>
      </c>
    </row>
    <row r="22" spans="8:9">
      <c r="H22">
        <v>0</v>
      </c>
      <c r="I22" t="e">
        <f>'tempi pagamento uff finanziario'!H22+#REF!</f>
        <v>#REF!</v>
      </c>
    </row>
    <row r="23" spans="8:9">
      <c r="H23">
        <v>0</v>
      </c>
      <c r="I23" t="e">
        <f>'tempi pagamento uff finanziario'!H23+#REF!</f>
        <v>#REF!</v>
      </c>
    </row>
    <row r="24" spans="8:9">
      <c r="H24">
        <v>0</v>
      </c>
      <c r="I24" t="e">
        <f>'tempi pagamento uff finanziario'!H24+#REF!</f>
        <v>#REF!</v>
      </c>
    </row>
    <row r="25" spans="8:9">
      <c r="H25">
        <v>0</v>
      </c>
      <c r="I25" t="e">
        <f>'tempi pagamento uff finanziario'!H25+#REF!</f>
        <v>#REF!</v>
      </c>
    </row>
    <row r="26" spans="8:9">
      <c r="H26">
        <v>0</v>
      </c>
      <c r="I26" t="e">
        <f>'tempi pagamento uff finanziario'!H26+#REF!</f>
        <v>#REF!</v>
      </c>
    </row>
    <row r="27" spans="8:9">
      <c r="H27">
        <v>0</v>
      </c>
      <c r="I27" t="e">
        <f>'tempi pagamento uff finanziario'!H27+#REF!</f>
        <v>#REF!</v>
      </c>
    </row>
    <row r="28" spans="8:9">
      <c r="H28">
        <v>0</v>
      </c>
      <c r="I28" t="e">
        <f>'tempi pagamento uff finanziario'!H28+#REF!</f>
        <v>#REF!</v>
      </c>
    </row>
    <row r="29" spans="8:9">
      <c r="H29">
        <v>0</v>
      </c>
      <c r="I29" t="e">
        <f>'tempi pagamento uff finanziario'!H29+#REF!</f>
        <v>#REF!</v>
      </c>
    </row>
    <row r="30" spans="8:9">
      <c r="H30">
        <v>0</v>
      </c>
      <c r="I30" t="e">
        <f>'tempi pagamento uff finanziario'!H30+#REF!</f>
        <v>#REF!</v>
      </c>
    </row>
  </sheetData>
  <mergeCells count="2">
    <mergeCell ref="C1:D1"/>
    <mergeCell ref="F1:G1"/>
  </mergeCells>
  <phoneticPr fontId="6" type="noConversion"/>
  <printOptions headings="1" gridLines="1"/>
  <pageMargins left="0.7" right="0.7" top="0.75" bottom="0.75" header="0.3" footer="0.3"/>
  <pageSetup paperSize="9" orientation="landscape" r:id="rId1"/>
  <headerFooter>
    <oddHeader>&amp;CII Settore</oddHeader>
    <oddFooter xml:space="preserve">&amp;Lanno 2014&amp;Ctempestività pagamenti&amp;Rmodello approvato con delib di GC nr del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Tempi paganebto settore</vt:lpstr>
      <vt:lpstr>tempi pagamento uff finanziario</vt:lpstr>
      <vt:lpstr>Foglio3</vt:lpstr>
      <vt:lpstr>'tempi pagamento uff finanziario'!Area_stampa</vt:lpstr>
      <vt:lpstr>'Tempi paganebto settore'!Area_stampa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Patrizia</cp:lastModifiedBy>
  <cp:lastPrinted>2014-08-11T17:00:15Z</cp:lastPrinted>
  <dcterms:created xsi:type="dcterms:W3CDTF">2014-02-05T15:29:46Z</dcterms:created>
  <dcterms:modified xsi:type="dcterms:W3CDTF">2014-09-03T15:17:54Z</dcterms:modified>
</cp:coreProperties>
</file>